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" sheetId="1" r:id="rId1"/>
    <sheet name="附表" sheetId="2" r:id="rId2"/>
  </sheets>
  <definedNames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<sst xmlns="http://schemas.openxmlformats.org/spreadsheetml/2006/main" count="179" uniqueCount="124">
  <si>
    <r>
      <t>附件</t>
    </r>
    <r>
      <rPr>
        <sz val="18"/>
        <color theme="1"/>
        <rFont val="Times New Roman"/>
        <charset val="134"/>
      </rPr>
      <t>1</t>
    </r>
  </si>
  <si>
    <r>
      <t>云阳县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年财政衔接推进乡村振兴补助资金分配表</t>
    </r>
    <r>
      <rPr>
        <sz val="16"/>
        <color theme="1"/>
        <rFont val="Times New Roman"/>
        <charset val="134"/>
      </rPr>
      <t xml:space="preserve">  </t>
    </r>
  </si>
  <si>
    <t>单位：万元</t>
  </si>
  <si>
    <r>
      <t>序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黑体_GBK"/>
        <charset val="134"/>
      </rPr>
      <t>号</t>
    </r>
  </si>
  <si>
    <t>项目名称</t>
  </si>
  <si>
    <t>主管部门</t>
  </si>
  <si>
    <t>预算单位</t>
  </si>
  <si>
    <t>功能分类科目</t>
  </si>
  <si>
    <t>合计</t>
  </si>
  <si>
    <t>其中：</t>
  </si>
  <si>
    <t>资金文号</t>
  </si>
  <si>
    <t>计划文件</t>
  </si>
  <si>
    <t>备注</t>
  </si>
  <si>
    <t>编码</t>
  </si>
  <si>
    <t>名称</t>
  </si>
  <si>
    <t>中央衔接资金</t>
  </si>
  <si>
    <t>市级衔接资金</t>
  </si>
  <si>
    <r>
      <rPr>
        <sz val="9"/>
        <rFont val="方正黑体_GBK"/>
        <charset val="134"/>
      </rPr>
      <t>追减小计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</si>
  <si>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年江口镇双龙村药材加工厂项目</t>
    </r>
  </si>
  <si>
    <r>
      <rPr>
        <sz val="9"/>
        <rFont val="宋体"/>
        <charset val="134"/>
      </rPr>
      <t>县农业农村委</t>
    </r>
  </si>
  <si>
    <r>
      <rPr>
        <sz val="9"/>
        <rFont val="宋体"/>
        <charset val="134"/>
      </rPr>
      <t>江口镇人民政府</t>
    </r>
  </si>
  <si>
    <r>
      <rPr>
        <sz val="9"/>
        <rFont val="宋体"/>
        <charset val="134"/>
      </rPr>
      <t>云阳财农〔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</si>
  <si>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云阳农发〔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97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</si>
  <si>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年凤鸣镇清江村实施农业社会化服务试点项目</t>
    </r>
  </si>
  <si>
    <r>
      <rPr>
        <sz val="9"/>
        <rFont val="宋体"/>
        <charset val="134"/>
      </rPr>
      <t>县供销联社</t>
    </r>
  </si>
  <si>
    <r>
      <rPr>
        <sz val="9"/>
        <rFont val="宋体"/>
        <charset val="134"/>
      </rPr>
      <t>凤鸣镇人民政府</t>
    </r>
  </si>
  <si>
    <r>
      <rPr>
        <sz val="9"/>
        <rFont val="宋体"/>
        <charset val="134"/>
      </rPr>
      <t>云阳财农〔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77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</si>
  <si>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云阳供函〔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</si>
  <si>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年凤鸣镇黄龙村黄精种植项目（续建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年）</t>
    </r>
  </si>
  <si>
    <r>
      <rPr>
        <sz val="9"/>
        <color theme="1"/>
        <rFont val="宋体"/>
        <charset val="134"/>
      </rPr>
      <t>县农业农村委</t>
    </r>
  </si>
  <si>
    <r>
      <rPr>
        <sz val="9"/>
        <color theme="1"/>
        <rFont val="宋体"/>
        <charset val="134"/>
      </rPr>
      <t>凤鸣镇人民政府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</si>
  <si>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年耀灵镇协力村食品加工项目</t>
    </r>
  </si>
  <si>
    <r>
      <rPr>
        <sz val="9"/>
        <rFont val="宋体"/>
        <charset val="134"/>
      </rPr>
      <t>耀灵镇人民政府</t>
    </r>
  </si>
  <si>
    <r>
      <rPr>
        <sz val="9"/>
        <rFont val="宋体"/>
        <charset val="134"/>
      </rPr>
      <t>云阳农函〔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</si>
  <si>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年乡村振兴基层干部能力提升培训</t>
    </r>
  </si>
  <si>
    <r>
      <rPr>
        <sz val="9"/>
        <rFont val="宋体"/>
        <charset val="134"/>
      </rPr>
      <t>云阳财农〔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</si>
  <si>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云阳农函〔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136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</si>
  <si>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年农坝镇红梁村标准化中药材种植园建设项目</t>
    </r>
  </si>
  <si>
    <r>
      <rPr>
        <sz val="9"/>
        <color theme="1"/>
        <rFont val="宋体"/>
        <charset val="134"/>
      </rPr>
      <t>农坝镇人民政府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</si>
  <si>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年农坝镇龙堰社区瑞森中药材加工厂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</si>
  <si>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年水口镇水口村黄桃园产地冷藏保鲜设施机械冷库建设项目</t>
    </r>
  </si>
  <si>
    <r>
      <rPr>
        <sz val="9"/>
        <rFont val="宋体"/>
        <charset val="134"/>
      </rPr>
      <t>水口镇人民政府</t>
    </r>
  </si>
  <si>
    <r>
      <rPr>
        <b/>
        <sz val="9"/>
        <rFont val="宋体"/>
        <charset val="134"/>
      </rPr>
      <t>预算下达小计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</si>
  <si>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年江口镇向家坪社区农产品加工厂扩建项目</t>
    </r>
  </si>
  <si>
    <r>
      <rPr>
        <sz val="9"/>
        <rFont val="宋体"/>
        <charset val="134"/>
      </rPr>
      <t>生产发展</t>
    </r>
  </si>
  <si>
    <r>
      <rPr>
        <sz val="9"/>
        <rFont val="宋体"/>
        <charset val="134"/>
      </rPr>
      <t>渝财农〔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146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</si>
  <si>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年到户产业项目</t>
    </r>
  </si>
  <si>
    <r>
      <rPr>
        <sz val="9"/>
        <rFont val="宋体"/>
        <charset val="134"/>
      </rPr>
      <t>各乡镇、街道</t>
    </r>
  </si>
  <si>
    <r>
      <rPr>
        <sz val="9"/>
        <rFont val="宋体"/>
        <charset val="134"/>
      </rPr>
      <t>渝财农〔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539.418</t>
    </r>
    <r>
      <rPr>
        <sz val="9"/>
        <rFont val="宋体"/>
        <charset val="134"/>
      </rPr>
      <t>万元，云阳财农〔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77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</si>
  <si>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云阳农发〔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</t>
    </r>
  </si>
  <si>
    <r>
      <rPr>
        <sz val="8"/>
        <rFont val="宋体"/>
        <charset val="134"/>
      </rPr>
      <t>明细见附表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</si>
  <si>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年两类群体人口就业或创业补贴</t>
    </r>
  </si>
  <si>
    <r>
      <rPr>
        <sz val="9"/>
        <rFont val="宋体"/>
        <charset val="134"/>
      </rPr>
      <t>渝财农〔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</si>
  <si>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年秋季雨露计划补助资金</t>
    </r>
  </si>
  <si>
    <r>
      <rPr>
        <sz val="9"/>
        <rFont val="宋体"/>
        <charset val="134"/>
      </rPr>
      <t>社会发展</t>
    </r>
  </si>
  <si>
    <r>
      <rPr>
        <sz val="9"/>
        <rFont val="宋体"/>
        <charset val="134"/>
      </rPr>
      <t>渝财农〔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287</t>
    </r>
    <r>
      <rPr>
        <sz val="9"/>
        <rFont val="宋体"/>
        <charset val="134"/>
      </rPr>
      <t>万元，云阳财农〔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111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208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</si>
  <si>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年就业创业技能培训项目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</si>
  <si>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年帮扶车间一次性建设补助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</si>
  <si>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年全国劳务品牌展销补助项目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</si>
  <si>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年柑橘品种比较与区域试验园项目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</si>
  <si>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年农产品质量安全检测项目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</si>
  <si>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年清水土家族乡项目管理费</t>
    </r>
  </si>
  <si>
    <r>
      <rPr>
        <sz val="9"/>
        <rFont val="宋体"/>
        <charset val="134"/>
      </rPr>
      <t>清水土家族乡政府</t>
    </r>
  </si>
  <si>
    <r>
      <rPr>
        <sz val="9"/>
        <rFont val="宋体"/>
        <charset val="134"/>
      </rPr>
      <t>其他巩固脱贫攻坚成果衔接乡村振兴支出</t>
    </r>
  </si>
  <si>
    <r>
      <rPr>
        <sz val="9"/>
        <rFont val="宋体"/>
        <charset val="134"/>
      </rPr>
      <t>云阳县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年农业品牌宣传推广项目</t>
    </r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</si>
  <si>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年易地扶贫搬迁融资贴息项目</t>
    </r>
  </si>
  <si>
    <r>
      <rPr>
        <sz val="9"/>
        <rFont val="宋体"/>
        <charset val="134"/>
      </rPr>
      <t>县发展改革委</t>
    </r>
  </si>
  <si>
    <r>
      <rPr>
        <sz val="9"/>
        <rFont val="宋体"/>
        <charset val="134"/>
      </rPr>
      <t>农村基础设施建设</t>
    </r>
  </si>
  <si>
    <r>
      <rPr>
        <sz val="9"/>
        <color theme="1"/>
        <rFont val="宋体"/>
        <charset val="134"/>
      </rPr>
      <t>渝财预〔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万元，渝财农〔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439.082</t>
    </r>
    <r>
      <rPr>
        <sz val="9"/>
        <color theme="1"/>
        <rFont val="宋体"/>
        <charset val="134"/>
      </rPr>
      <t>万元</t>
    </r>
  </si>
  <si>
    <r>
      <rPr>
        <sz val="22"/>
        <color indexed="8"/>
        <rFont val="方正小标宋_GBK"/>
        <charset val="134"/>
      </rPr>
      <t>云阳县</t>
    </r>
    <r>
      <rPr>
        <sz val="22"/>
        <color theme="1"/>
        <rFont val="Times New Roman"/>
        <charset val="0"/>
      </rPr>
      <t>2024</t>
    </r>
    <r>
      <rPr>
        <sz val="22"/>
        <color indexed="8"/>
        <rFont val="方正小标宋_GBK"/>
        <charset val="134"/>
      </rPr>
      <t>年到户产业项目建设计划表</t>
    </r>
  </si>
  <si>
    <r>
      <rPr>
        <sz val="12"/>
        <rFont val="方正仿宋_GBK"/>
        <charset val="134"/>
      </rPr>
      <t>单位：户、万元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</si>
  <si>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</si>
  <si>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乡镇（街道）</t>
    </r>
  </si>
  <si>
    <r>
      <rPr>
        <sz val="11"/>
        <rFont val="方正黑体_GBK"/>
        <charset val="134"/>
      </rPr>
      <t>低收入脱贫人口</t>
    </r>
  </si>
  <si>
    <r>
      <rPr>
        <sz val="11"/>
        <rFont val="方正黑体_GBK"/>
        <charset val="134"/>
      </rPr>
      <t>未消除风险防止返贫监测对象</t>
    </r>
  </si>
  <si>
    <r>
      <rPr>
        <sz val="11"/>
        <rFont val="方正黑体_GBK"/>
        <charset val="134"/>
      </rPr>
      <t>合计申请补助资金</t>
    </r>
  </si>
  <si>
    <r>
      <rPr>
        <sz val="11"/>
        <rFont val="Times New Roman"/>
        <charset val="0"/>
      </rPr>
      <t>2023</t>
    </r>
    <r>
      <rPr>
        <sz val="11"/>
        <rFont val="方正黑体_GBK"/>
        <charset val="134"/>
      </rPr>
      <t>年结余资金</t>
    </r>
  </si>
  <si>
    <r>
      <rPr>
        <sz val="11"/>
        <rFont val="Times New Roman"/>
        <charset val="0"/>
      </rPr>
      <t>2024</t>
    </r>
    <r>
      <rPr>
        <sz val="11"/>
        <rFont val="方正黑体_GBK"/>
        <charset val="134"/>
      </rPr>
      <t>年下达资金</t>
    </r>
  </si>
  <si>
    <r>
      <rPr>
        <sz val="11"/>
        <rFont val="方正黑体_GBK"/>
        <charset val="134"/>
      </rPr>
      <t>备注</t>
    </r>
  </si>
  <si>
    <r>
      <rPr>
        <sz val="11"/>
        <rFont val="方正黑体_GBK"/>
        <charset val="134"/>
      </rPr>
      <t>户数</t>
    </r>
  </si>
  <si>
    <r>
      <rPr>
        <sz val="11"/>
        <rFont val="方正黑体_GBK"/>
        <charset val="134"/>
      </rPr>
      <t>申请补助资金</t>
    </r>
  </si>
  <si>
    <r>
      <rPr>
        <sz val="11"/>
        <rFont val="方正黑体_GBK"/>
        <charset val="134"/>
      </rPr>
      <t>合计</t>
    </r>
  </si>
  <si>
    <r>
      <rPr>
        <sz val="12"/>
        <rFont val="方正仿宋_GBK"/>
        <charset val="134"/>
      </rPr>
      <t>青龙街道</t>
    </r>
  </si>
  <si>
    <r>
      <rPr>
        <sz val="12"/>
        <rFont val="方正仿宋_GBK"/>
        <charset val="134"/>
      </rPr>
      <t>双江街道</t>
    </r>
  </si>
  <si>
    <r>
      <rPr>
        <sz val="12"/>
        <rFont val="方正仿宋_GBK"/>
        <charset val="134"/>
      </rPr>
      <t>人和街道</t>
    </r>
  </si>
  <si>
    <r>
      <rPr>
        <sz val="12"/>
        <rFont val="方正仿宋_GBK"/>
        <charset val="134"/>
      </rPr>
      <t>盘龙街道</t>
    </r>
  </si>
  <si>
    <r>
      <rPr>
        <sz val="12"/>
        <rFont val="方正仿宋_GBK"/>
        <charset val="134"/>
      </rPr>
      <t>江口镇</t>
    </r>
  </si>
  <si>
    <r>
      <rPr>
        <sz val="12"/>
        <rFont val="方正仿宋_GBK"/>
        <charset val="134"/>
      </rPr>
      <t>南溪镇</t>
    </r>
  </si>
  <si>
    <r>
      <rPr>
        <sz val="12"/>
        <rFont val="方正仿宋_GBK"/>
        <charset val="134"/>
      </rPr>
      <t>凤鸣镇</t>
    </r>
  </si>
  <si>
    <r>
      <rPr>
        <sz val="12"/>
        <rFont val="方正仿宋_GBK"/>
        <charset val="134"/>
      </rPr>
      <t>高阳镇</t>
    </r>
  </si>
  <si>
    <r>
      <rPr>
        <sz val="12"/>
        <rFont val="方正仿宋_GBK"/>
        <charset val="134"/>
      </rPr>
      <t>平安镇</t>
    </r>
  </si>
  <si>
    <r>
      <rPr>
        <sz val="12"/>
        <rFont val="方正仿宋_GBK"/>
        <charset val="134"/>
      </rPr>
      <t>红狮镇</t>
    </r>
  </si>
  <si>
    <r>
      <rPr>
        <sz val="12"/>
        <rFont val="方正仿宋_GBK"/>
        <charset val="134"/>
      </rPr>
      <t>故陵镇</t>
    </r>
  </si>
  <si>
    <r>
      <rPr>
        <sz val="12"/>
        <rFont val="方正仿宋_GBK"/>
        <charset val="134"/>
      </rPr>
      <t>龙角镇</t>
    </r>
  </si>
  <si>
    <r>
      <rPr>
        <sz val="12"/>
        <rFont val="方正仿宋_GBK"/>
        <charset val="134"/>
      </rPr>
      <t>沙市镇</t>
    </r>
  </si>
  <si>
    <r>
      <rPr>
        <sz val="12"/>
        <rFont val="方正仿宋_GBK"/>
        <charset val="134"/>
      </rPr>
      <t>栖霞镇</t>
    </r>
  </si>
  <si>
    <r>
      <rPr>
        <sz val="12"/>
        <rFont val="方正仿宋_GBK"/>
        <charset val="134"/>
      </rPr>
      <t>黄石镇</t>
    </r>
  </si>
  <si>
    <r>
      <rPr>
        <sz val="12"/>
        <rFont val="方正仿宋_GBK"/>
        <charset val="134"/>
      </rPr>
      <t>巴阳镇</t>
    </r>
  </si>
  <si>
    <r>
      <rPr>
        <sz val="12"/>
        <rFont val="方正仿宋_GBK"/>
        <charset val="134"/>
      </rPr>
      <t>渠马镇</t>
    </r>
  </si>
  <si>
    <r>
      <rPr>
        <sz val="12"/>
        <rFont val="方正仿宋_GBK"/>
        <charset val="134"/>
      </rPr>
      <t>双土镇</t>
    </r>
  </si>
  <si>
    <r>
      <rPr>
        <sz val="12"/>
        <rFont val="方正仿宋_GBK"/>
        <charset val="134"/>
      </rPr>
      <t>路阳镇</t>
    </r>
  </si>
  <si>
    <r>
      <rPr>
        <sz val="12"/>
        <rFont val="方正仿宋_GBK"/>
        <charset val="134"/>
      </rPr>
      <t>鱼泉镇</t>
    </r>
  </si>
  <si>
    <r>
      <rPr>
        <sz val="12"/>
        <rFont val="方正仿宋_GBK"/>
        <charset val="134"/>
      </rPr>
      <t>宝坪镇</t>
    </r>
  </si>
  <si>
    <r>
      <rPr>
        <sz val="12"/>
        <rFont val="方正仿宋_GBK"/>
        <charset val="134"/>
      </rPr>
      <t>农坝镇</t>
    </r>
  </si>
  <si>
    <r>
      <rPr>
        <sz val="12"/>
        <rFont val="方正仿宋_GBK"/>
        <charset val="134"/>
      </rPr>
      <t>桑坪镇</t>
    </r>
  </si>
  <si>
    <r>
      <rPr>
        <sz val="12"/>
        <rFont val="方正仿宋_GBK"/>
        <charset val="134"/>
      </rPr>
      <t>云阳镇</t>
    </r>
  </si>
  <si>
    <r>
      <rPr>
        <sz val="12"/>
        <rFont val="方正仿宋_GBK"/>
        <charset val="134"/>
      </rPr>
      <t>云安镇</t>
    </r>
  </si>
  <si>
    <r>
      <rPr>
        <sz val="12"/>
        <rFont val="方正仿宋_GBK"/>
        <charset val="134"/>
      </rPr>
      <t>双龙镇</t>
    </r>
  </si>
  <si>
    <r>
      <rPr>
        <sz val="12"/>
        <rFont val="方正仿宋_GBK"/>
        <charset val="134"/>
      </rPr>
      <t>清水土家族乡</t>
    </r>
  </si>
  <si>
    <r>
      <rPr>
        <sz val="12"/>
        <rFont val="方正仿宋_GBK"/>
        <charset val="134"/>
      </rPr>
      <t>水口镇</t>
    </r>
  </si>
  <si>
    <r>
      <rPr>
        <sz val="12"/>
        <rFont val="方正仿宋_GBK"/>
        <charset val="134"/>
      </rPr>
      <t>蔈草镇</t>
    </r>
  </si>
  <si>
    <r>
      <rPr>
        <sz val="12"/>
        <rFont val="方正仿宋_GBK"/>
        <charset val="134"/>
      </rPr>
      <t>泥溪镇</t>
    </r>
  </si>
  <si>
    <r>
      <rPr>
        <sz val="12"/>
        <rFont val="方正仿宋_GBK"/>
        <charset val="134"/>
      </rPr>
      <t>养鹿镇</t>
    </r>
  </si>
  <si>
    <r>
      <rPr>
        <sz val="12"/>
        <rFont val="方正仿宋_GBK"/>
        <charset val="134"/>
      </rPr>
      <t>后叶镇</t>
    </r>
  </si>
  <si>
    <r>
      <rPr>
        <sz val="12"/>
        <rFont val="方正仿宋_GBK"/>
        <charset val="134"/>
      </rPr>
      <t>龙洞镇</t>
    </r>
  </si>
  <si>
    <r>
      <rPr>
        <sz val="12"/>
        <rFont val="方正仿宋_GBK"/>
        <charset val="134"/>
      </rPr>
      <t>堰坪镇</t>
    </r>
  </si>
  <si>
    <r>
      <rPr>
        <sz val="12"/>
        <rFont val="方正仿宋_GBK"/>
        <charset val="134"/>
      </rPr>
      <t>大阳镇</t>
    </r>
  </si>
  <si>
    <r>
      <rPr>
        <sz val="12"/>
        <rFont val="方正仿宋_GBK"/>
        <charset val="134"/>
      </rPr>
      <t>耀灵镇</t>
    </r>
  </si>
  <si>
    <r>
      <rPr>
        <sz val="12"/>
        <rFont val="方正仿宋_GBK"/>
        <charset val="134"/>
      </rPr>
      <t>洞鹿乡</t>
    </r>
  </si>
  <si>
    <r>
      <rPr>
        <sz val="12"/>
        <rFont val="方正仿宋_GBK"/>
        <charset val="134"/>
      </rPr>
      <t>上坝乡</t>
    </r>
  </si>
  <si>
    <r>
      <rPr>
        <sz val="12"/>
        <rFont val="方正仿宋_GBK"/>
        <charset val="134"/>
      </rPr>
      <t>新津乡</t>
    </r>
  </si>
  <si>
    <r>
      <rPr>
        <sz val="12"/>
        <rFont val="方正仿宋_GBK"/>
        <charset val="134"/>
      </rPr>
      <t>普安乡</t>
    </r>
  </si>
  <si>
    <r>
      <rPr>
        <sz val="12"/>
        <rFont val="方正仿宋_GBK"/>
        <charset val="134"/>
      </rPr>
      <t>石门乡</t>
    </r>
  </si>
  <si>
    <r>
      <rPr>
        <sz val="12"/>
        <rFont val="方正仿宋_GBK"/>
        <charset val="134"/>
      </rPr>
      <t>外郎乡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</si>
</sst>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0"/>
    <numFmt numFmtId="178" formatCode="yyyy&quot;年&quot;m&quot;月&quot;d&quot;日&quot;;@"/>
    <numFmt numFmtId="179" formatCode="0_ "/>
  </numFmts>
  <fonts count="50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name val="Times New Roman"/>
      <charset val="0"/>
    </font>
    <font>
      <sz val="22"/>
      <color theme="1"/>
      <name val="Times New Roman"/>
      <charset val="0"/>
    </font>
    <font>
      <sz val="22"/>
      <name val="Times New Roman"/>
      <charset val="0"/>
    </font>
    <font>
      <sz val="12"/>
      <name val="Times New Roman"/>
      <charset val="0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方正黑体_GBK"/>
      <charset val="134"/>
    </font>
    <font>
      <sz val="9"/>
      <name val="方正黑体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10"/>
      <color theme="1"/>
      <name val="宋体"/>
      <charset val="134"/>
    </font>
    <font>
      <sz val="11"/>
      <color theme="1"/>
      <name val="方正黑体_GBK"/>
      <charset val="134"/>
    </font>
    <font>
      <sz val="8"/>
      <name val="Times New Roman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2"/>
      <color indexed="8"/>
      <name val="方正小标宋_GBK"/>
      <charset val="134"/>
    </font>
    <font>
      <sz val="12"/>
      <name val="方正仿宋_GBK"/>
      <charset val="134"/>
    </font>
    <font>
      <sz val="18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0"/>
    <xf numFmtId="0" fontId="35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vertical="center"/>
    </xf>
    <xf numFmtId="0" fontId="5" fillId="2" borderId="0" xfId="51" applyFont="1" applyFill="1" applyBorder="1" applyAlignment="1">
      <alignment vertical="center"/>
    </xf>
    <xf numFmtId="0" fontId="5" fillId="0" borderId="0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10" fillId="0" borderId="6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 shrinkToFit="1"/>
    </xf>
    <xf numFmtId="178" fontId="10" fillId="0" borderId="6" xfId="5" applyNumberFormat="1" applyFont="1" applyFill="1" applyBorder="1" applyAlignment="1">
      <alignment horizontal="center" vertical="center"/>
    </xf>
    <xf numFmtId="178" fontId="10" fillId="0" borderId="0" xfId="5" applyNumberFormat="1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79" fontId="13" fillId="0" borderId="1" xfId="36" applyNumberFormat="1" applyFont="1" applyFill="1" applyBorder="1" applyAlignment="1">
      <alignment horizontal="center" vertical="center" wrapText="1"/>
    </xf>
    <xf numFmtId="0" fontId="13" fillId="0" borderId="1" xfId="36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9" fontId="14" fillId="0" borderId="1" xfId="36" applyNumberFormat="1" applyFont="1" applyFill="1" applyBorder="1" applyAlignment="1">
      <alignment horizontal="center" vertical="center" wrapText="1"/>
    </xf>
    <xf numFmtId="0" fontId="14" fillId="0" borderId="1" xfId="36" applyFont="1" applyFill="1" applyBorder="1" applyAlignment="1">
      <alignment horizontal="center" vertical="center" wrapText="1"/>
    </xf>
    <xf numFmtId="179" fontId="17" fillId="0" borderId="1" xfId="36" applyNumberFormat="1" applyFont="1" applyFill="1" applyBorder="1" applyAlignment="1">
      <alignment horizontal="center" vertical="center" wrapText="1"/>
    </xf>
    <xf numFmtId="0" fontId="17" fillId="0" borderId="1" xfId="3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" xfId="5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179" fontId="17" fillId="0" borderId="1" xfId="36" applyNumberFormat="1" applyFont="1" applyFill="1" applyBorder="1" applyAlignment="1">
      <alignment vertical="center" wrapText="1"/>
    </xf>
    <xf numFmtId="0" fontId="17" fillId="0" borderId="1" xfId="36" applyFont="1" applyFill="1" applyBorder="1" applyAlignment="1">
      <alignment vertical="center" wrapText="1"/>
    </xf>
    <xf numFmtId="0" fontId="16" fillId="0" borderId="1" xfId="51" applyFont="1" applyFill="1" applyBorder="1" applyAlignment="1">
      <alignment horizontal="center" vertical="center" shrinkToFit="1"/>
    </xf>
    <xf numFmtId="0" fontId="16" fillId="0" borderId="1" xfId="52" applyFont="1" applyFill="1" applyBorder="1" applyAlignment="1">
      <alignment horizontal="center" vertical="center" shrinkToFit="1"/>
    </xf>
    <xf numFmtId="0" fontId="16" fillId="0" borderId="1" xfId="36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>
      <alignment vertical="center"/>
    </xf>
    <xf numFmtId="0" fontId="16" fillId="0" borderId="1" xfId="52" applyFont="1" applyFill="1" applyBorder="1" applyAlignment="1">
      <alignment horizontal="center" vertical="center" wrapText="1" shrinkToFit="1"/>
    </xf>
    <xf numFmtId="0" fontId="10" fillId="0" borderId="0" xfId="5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4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4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4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4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4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5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6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7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8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8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8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8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478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85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8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78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8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78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79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4793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4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5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796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7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798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799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00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01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4802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03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0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0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0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0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0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0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1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11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1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1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481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481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4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3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4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4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4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4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851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2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3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54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5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56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7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58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59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860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1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6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6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6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69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7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7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7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7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7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7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7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7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7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7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7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8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89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0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1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2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3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4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5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11</xdr:col>
      <xdr:colOff>581025</xdr:colOff>
      <xdr:row>18</xdr:row>
      <xdr:rowOff>154940</xdr:rowOff>
    </xdr:to>
    <xdr:sp>
      <xdr:nvSpPr>
        <xdr:cNvPr id="35896" name="TextBox 1"/>
        <xdr:cNvSpPr txBox="1"/>
      </xdr:nvSpPr>
      <xdr:spPr>
        <a:xfrm rot="-9463797" flipH="1">
          <a:off x="11217910" y="92786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97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89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89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0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0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905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6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7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08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09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10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11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12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13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914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15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1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1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1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1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2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3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2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2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2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2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1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3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3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37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3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939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0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1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42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3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44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5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46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7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18</xdr:row>
      <xdr:rowOff>0</xdr:rowOff>
    </xdr:from>
    <xdr:to>
      <xdr:col>12</xdr:col>
      <xdr:colOff>46990</xdr:colOff>
      <xdr:row>18</xdr:row>
      <xdr:rowOff>192405</xdr:rowOff>
    </xdr:to>
    <xdr:sp>
      <xdr:nvSpPr>
        <xdr:cNvPr id="35948" name="TextBox 1" hidden="1"/>
        <xdr:cNvSpPr txBox="1"/>
      </xdr:nvSpPr>
      <xdr:spPr>
        <a:xfrm rot="-9463797" flipH="1">
          <a:off x="11217910" y="92786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49" name="TextBox 243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5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5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55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6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7" name="TextBox 252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58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59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60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61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62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299085</xdr:rowOff>
    </xdr:to>
    <xdr:sp>
      <xdr:nvSpPr>
        <xdr:cNvPr id="35963" name="TextBox 1" hidden="1"/>
        <xdr:cNvSpPr txBox="1"/>
      </xdr:nvSpPr>
      <xdr:spPr>
        <a:xfrm rot="-9463797" flipH="1">
          <a:off x="11217910" y="9837420"/>
          <a:ext cx="48133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297180</xdr:rowOff>
    </xdr:to>
    <xdr:sp>
      <xdr:nvSpPr>
        <xdr:cNvPr id="35964" name="TextBox 1" hidden="1"/>
        <xdr:cNvSpPr txBox="1"/>
      </xdr:nvSpPr>
      <xdr:spPr>
        <a:xfrm rot="-9463797" flipH="1">
          <a:off x="11217910" y="9837420"/>
          <a:ext cx="48133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6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6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6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6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6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7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8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599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05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06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07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08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0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19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0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1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2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3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4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5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6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7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11</xdr:col>
      <xdr:colOff>581025</xdr:colOff>
      <xdr:row>17</xdr:row>
      <xdr:rowOff>154940</xdr:rowOff>
    </xdr:to>
    <xdr:sp>
      <xdr:nvSpPr>
        <xdr:cNvPr id="36028" name="TextBox 1"/>
        <xdr:cNvSpPr txBox="1"/>
      </xdr:nvSpPr>
      <xdr:spPr>
        <a:xfrm rot="-9463797" flipH="1">
          <a:off x="11217910" y="8719820"/>
          <a:ext cx="29527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29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30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31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17</xdr:row>
      <xdr:rowOff>0</xdr:rowOff>
    </xdr:from>
    <xdr:to>
      <xdr:col>12</xdr:col>
      <xdr:colOff>46990</xdr:colOff>
      <xdr:row>17</xdr:row>
      <xdr:rowOff>192405</xdr:rowOff>
    </xdr:to>
    <xdr:sp>
      <xdr:nvSpPr>
        <xdr:cNvPr id="36032" name="TextBox 1" hidden="1"/>
        <xdr:cNvSpPr txBox="1"/>
      </xdr:nvSpPr>
      <xdr:spPr>
        <a:xfrm rot="-9463797" flipH="1">
          <a:off x="11217910" y="8719820"/>
          <a:ext cx="4813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33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3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3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3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3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3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3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1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4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4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4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49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5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5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5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7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5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5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6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6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5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6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6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6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7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3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7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7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7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7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1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8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8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8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89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9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9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9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7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09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09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0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0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5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0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0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0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1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3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1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1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1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1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1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2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2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2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29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3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3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3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7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3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3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4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43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5" name="TextBox 243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4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4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4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51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2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3" name="TextBox 252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4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55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6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57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58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309880</xdr:rowOff>
    </xdr:to>
    <xdr:sp>
      <xdr:nvSpPr>
        <xdr:cNvPr id="36159" name="TextBox 1" hidden="1"/>
        <xdr:cNvSpPr txBox="1"/>
      </xdr:nvSpPr>
      <xdr:spPr>
        <a:xfrm rot="-9463797" flipH="1">
          <a:off x="11217910" y="9837420"/>
          <a:ext cx="4813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285750</xdr:colOff>
      <xdr:row>19</xdr:row>
      <xdr:rowOff>0</xdr:rowOff>
    </xdr:from>
    <xdr:to>
      <xdr:col>12</xdr:col>
      <xdr:colOff>46990</xdr:colOff>
      <xdr:row>19</xdr:row>
      <xdr:rowOff>307975</xdr:rowOff>
    </xdr:to>
    <xdr:sp>
      <xdr:nvSpPr>
        <xdr:cNvPr id="36160" name="TextBox 1" hidden="1"/>
        <xdr:cNvSpPr txBox="1"/>
      </xdr:nvSpPr>
      <xdr:spPr>
        <a:xfrm rot="-9463797" flipH="1">
          <a:off x="11217910" y="9837420"/>
          <a:ext cx="481330" cy="307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A6" sqref="$A6:$XFD6"/>
    </sheetView>
  </sheetViews>
  <sheetFormatPr defaultColWidth="8.87962962962963" defaultRowHeight="13.8"/>
  <cols>
    <col min="1" max="1" width="3.55555555555556" style="27" customWidth="1"/>
    <col min="2" max="2" width="32" style="27" customWidth="1"/>
    <col min="3" max="3" width="11.1296296296296" style="27" customWidth="1"/>
    <col min="4" max="4" width="14.25" style="27" customWidth="1"/>
    <col min="5" max="5" width="11.1296296296296" style="27" customWidth="1"/>
    <col min="6" max="6" width="13.3796296296296" style="27" customWidth="1"/>
    <col min="7" max="7" width="9.21296296296296" style="27" customWidth="1"/>
    <col min="8" max="9" width="11" style="27" customWidth="1"/>
    <col min="10" max="10" width="24.25" style="27" customWidth="1"/>
    <col min="11" max="11" width="18.5" style="27" customWidth="1"/>
    <col min="12" max="12" width="10.5" style="27" customWidth="1"/>
    <col min="13" max="16384" width="8.87962962962963" style="27"/>
  </cols>
  <sheetData>
    <row r="1" ht="22.8" spans="1:1">
      <c r="A1" s="28" t="s">
        <v>0</v>
      </c>
    </row>
    <row r="2" ht="35" customHeight="1" spans="1:1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/>
      <c r="B3" s="32"/>
      <c r="C3" s="33"/>
      <c r="D3" s="34"/>
      <c r="E3" s="35"/>
      <c r="F3" s="35"/>
      <c r="G3" s="35"/>
      <c r="H3" s="35"/>
      <c r="I3" s="35"/>
      <c r="J3" s="67"/>
      <c r="K3" s="67"/>
      <c r="L3" s="68" t="s">
        <v>2</v>
      </c>
    </row>
    <row r="4" ht="20" customHeight="1" spans="1:12">
      <c r="A4" s="36" t="s">
        <v>3</v>
      </c>
      <c r="B4" s="37" t="s">
        <v>4</v>
      </c>
      <c r="C4" s="37" t="s">
        <v>5</v>
      </c>
      <c r="D4" s="37" t="s">
        <v>6</v>
      </c>
      <c r="E4" s="38" t="s">
        <v>7</v>
      </c>
      <c r="F4" s="39"/>
      <c r="G4" s="40" t="s">
        <v>8</v>
      </c>
      <c r="H4" s="41" t="s">
        <v>9</v>
      </c>
      <c r="I4" s="69"/>
      <c r="J4" s="37" t="s">
        <v>10</v>
      </c>
      <c r="K4" s="37" t="s">
        <v>11</v>
      </c>
      <c r="L4" s="70" t="s">
        <v>12</v>
      </c>
    </row>
    <row r="5" ht="48" customHeight="1" spans="1:12">
      <c r="A5" s="42"/>
      <c r="B5" s="43"/>
      <c r="C5" s="43"/>
      <c r="D5" s="43"/>
      <c r="E5" s="44" t="s">
        <v>13</v>
      </c>
      <c r="F5" s="45" t="s">
        <v>14</v>
      </c>
      <c r="G5" s="46"/>
      <c r="H5" s="47" t="s">
        <v>15</v>
      </c>
      <c r="I5" s="47" t="s">
        <v>16</v>
      </c>
      <c r="J5" s="43"/>
      <c r="K5" s="43"/>
      <c r="L5" s="65"/>
    </row>
    <row r="6" s="27" customFormat="1" ht="48" customHeight="1" spans="1:12">
      <c r="A6" s="42"/>
      <c r="B6" s="43" t="s">
        <v>17</v>
      </c>
      <c r="C6" s="43"/>
      <c r="D6" s="43"/>
      <c r="E6" s="48"/>
      <c r="F6" s="49"/>
      <c r="G6" s="46">
        <f>SUM(G7:G14)</f>
        <v>-278</v>
      </c>
      <c r="H6" s="46">
        <f>SUM(H7:H14)</f>
        <v>-258</v>
      </c>
      <c r="I6" s="46">
        <f>SUM(I7:I14)</f>
        <v>-20</v>
      </c>
      <c r="J6" s="43"/>
      <c r="K6" s="43"/>
      <c r="L6" s="65"/>
    </row>
    <row r="7" ht="48" customHeight="1" spans="1:12">
      <c r="A7" s="42">
        <v>1</v>
      </c>
      <c r="B7" s="43" t="s">
        <v>18</v>
      </c>
      <c r="C7" s="43" t="s">
        <v>19</v>
      </c>
      <c r="D7" s="43" t="s">
        <v>20</v>
      </c>
      <c r="E7" s="50"/>
      <c r="F7" s="51"/>
      <c r="G7" s="43">
        <f t="shared" ref="G7:G14" si="0">H7+I7</f>
        <v>-50</v>
      </c>
      <c r="H7" s="43">
        <v>-50</v>
      </c>
      <c r="I7" s="71"/>
      <c r="J7" s="43" t="s">
        <v>21</v>
      </c>
      <c r="K7" s="43" t="s">
        <v>22</v>
      </c>
      <c r="L7" s="65"/>
    </row>
    <row r="8" ht="48" customHeight="1" spans="1:12">
      <c r="A8" s="42">
        <v>2</v>
      </c>
      <c r="B8" s="43" t="s">
        <v>23</v>
      </c>
      <c r="C8" s="43" t="s">
        <v>24</v>
      </c>
      <c r="D8" s="43" t="s">
        <v>25</v>
      </c>
      <c r="E8" s="50"/>
      <c r="F8" s="51"/>
      <c r="G8" s="43">
        <f t="shared" si="0"/>
        <v>-20</v>
      </c>
      <c r="H8" s="52"/>
      <c r="I8" s="52">
        <v>-20</v>
      </c>
      <c r="J8" s="43" t="s">
        <v>26</v>
      </c>
      <c r="K8" s="43" t="s">
        <v>27</v>
      </c>
      <c r="L8" s="65"/>
    </row>
    <row r="9" ht="48" customHeight="1" spans="1:12">
      <c r="A9" s="42">
        <v>3</v>
      </c>
      <c r="B9" s="43" t="s">
        <v>28</v>
      </c>
      <c r="C9" s="53" t="s">
        <v>29</v>
      </c>
      <c r="D9" s="54" t="s">
        <v>30</v>
      </c>
      <c r="E9" s="50"/>
      <c r="F9" s="51"/>
      <c r="G9" s="43">
        <f t="shared" si="0"/>
        <v>-0.6</v>
      </c>
      <c r="H9" s="52">
        <v>-0.6</v>
      </c>
      <c r="I9" s="52"/>
      <c r="J9" s="43" t="s">
        <v>21</v>
      </c>
      <c r="K9" s="43" t="s">
        <v>22</v>
      </c>
      <c r="L9" s="65"/>
    </row>
    <row r="10" ht="48" customHeight="1" spans="1:12">
      <c r="A10" s="42">
        <v>4</v>
      </c>
      <c r="B10" s="43" t="s">
        <v>31</v>
      </c>
      <c r="C10" s="43" t="s">
        <v>19</v>
      </c>
      <c r="D10" s="43" t="s">
        <v>32</v>
      </c>
      <c r="E10" s="50"/>
      <c r="F10" s="51"/>
      <c r="G10" s="43">
        <f t="shared" si="0"/>
        <v>-80</v>
      </c>
      <c r="H10" s="52">
        <v>-80</v>
      </c>
      <c r="I10" s="52"/>
      <c r="J10" s="43" t="s">
        <v>21</v>
      </c>
      <c r="K10" s="43" t="s">
        <v>33</v>
      </c>
      <c r="L10" s="65"/>
    </row>
    <row r="11" ht="48" customHeight="1" spans="1:12">
      <c r="A11" s="42">
        <v>5</v>
      </c>
      <c r="B11" s="43" t="s">
        <v>34</v>
      </c>
      <c r="C11" s="53" t="s">
        <v>29</v>
      </c>
      <c r="D11" s="53" t="s">
        <v>29</v>
      </c>
      <c r="E11" s="50"/>
      <c r="F11" s="51"/>
      <c r="G11" s="43">
        <f t="shared" si="0"/>
        <v>-48</v>
      </c>
      <c r="H11" s="52">
        <v>-48</v>
      </c>
      <c r="I11" s="52"/>
      <c r="J11" s="43" t="s">
        <v>35</v>
      </c>
      <c r="K11" s="43" t="s">
        <v>36</v>
      </c>
      <c r="L11" s="65"/>
    </row>
    <row r="12" ht="48" customHeight="1" spans="1:12">
      <c r="A12" s="42">
        <v>6</v>
      </c>
      <c r="B12" s="43" t="s">
        <v>37</v>
      </c>
      <c r="C12" s="53" t="s">
        <v>29</v>
      </c>
      <c r="D12" s="54" t="s">
        <v>38</v>
      </c>
      <c r="E12" s="50"/>
      <c r="F12" s="51"/>
      <c r="G12" s="43">
        <f t="shared" si="0"/>
        <v>-32</v>
      </c>
      <c r="H12" s="52">
        <v>-32</v>
      </c>
      <c r="I12" s="52"/>
      <c r="J12" s="43" t="s">
        <v>21</v>
      </c>
      <c r="K12" s="43" t="s">
        <v>22</v>
      </c>
      <c r="L12" s="65"/>
    </row>
    <row r="13" ht="48" customHeight="1" spans="1:12">
      <c r="A13" s="42">
        <v>7</v>
      </c>
      <c r="B13" s="43" t="s">
        <v>39</v>
      </c>
      <c r="C13" s="53" t="s">
        <v>29</v>
      </c>
      <c r="D13" s="54" t="s">
        <v>38</v>
      </c>
      <c r="E13" s="50"/>
      <c r="F13" s="51"/>
      <c r="G13" s="43">
        <f t="shared" si="0"/>
        <v>-42</v>
      </c>
      <c r="H13" s="52">
        <v>-42</v>
      </c>
      <c r="I13" s="52"/>
      <c r="J13" s="43" t="s">
        <v>21</v>
      </c>
      <c r="K13" s="43" t="s">
        <v>22</v>
      </c>
      <c r="L13" s="65"/>
    </row>
    <row r="14" ht="48" customHeight="1" spans="1:12">
      <c r="A14" s="42">
        <v>8</v>
      </c>
      <c r="B14" s="43" t="s">
        <v>40</v>
      </c>
      <c r="C14" s="53" t="s">
        <v>29</v>
      </c>
      <c r="D14" s="43" t="s">
        <v>41</v>
      </c>
      <c r="E14" s="50"/>
      <c r="F14" s="51"/>
      <c r="G14" s="43">
        <f t="shared" si="0"/>
        <v>-5.4</v>
      </c>
      <c r="H14" s="52">
        <v>-5.4</v>
      </c>
      <c r="I14" s="52"/>
      <c r="J14" s="43" t="s">
        <v>21</v>
      </c>
      <c r="K14" s="43" t="s">
        <v>22</v>
      </c>
      <c r="L14" s="65"/>
    </row>
    <row r="15" ht="29" customHeight="1" spans="1:12">
      <c r="A15" s="55"/>
      <c r="B15" s="56" t="s">
        <v>42</v>
      </c>
      <c r="C15" s="57"/>
      <c r="D15" s="58"/>
      <c r="E15" s="59"/>
      <c r="F15" s="60"/>
      <c r="G15" s="60">
        <f>SUM(G16:G27)</f>
        <v>3247.5</v>
      </c>
      <c r="H15" s="51">
        <f>SUM(H16:H27)</f>
        <v>258</v>
      </c>
      <c r="I15" s="60">
        <f>SUM(I16:I27)</f>
        <v>2989.5</v>
      </c>
      <c r="J15" s="58"/>
      <c r="K15" s="58"/>
      <c r="L15" s="65"/>
    </row>
    <row r="16" ht="42" customHeight="1" spans="1:12">
      <c r="A16" s="55">
        <v>1</v>
      </c>
      <c r="B16" s="58" t="s">
        <v>43</v>
      </c>
      <c r="C16" s="57" t="s">
        <v>19</v>
      </c>
      <c r="D16" s="58" t="s">
        <v>20</v>
      </c>
      <c r="E16" s="61">
        <v>2130505</v>
      </c>
      <c r="F16" s="62" t="s">
        <v>44</v>
      </c>
      <c r="G16" s="62">
        <f>H16+I16</f>
        <v>50</v>
      </c>
      <c r="H16" s="63">
        <v>50</v>
      </c>
      <c r="I16" s="51"/>
      <c r="J16" s="58" t="s">
        <v>45</v>
      </c>
      <c r="K16" s="58" t="s">
        <v>22</v>
      </c>
      <c r="L16" s="65"/>
    </row>
    <row r="17" ht="44" customHeight="1" spans="1:12">
      <c r="A17" s="55">
        <v>2</v>
      </c>
      <c r="B17" s="64" t="s">
        <v>46</v>
      </c>
      <c r="C17" s="53" t="s">
        <v>29</v>
      </c>
      <c r="D17" s="58" t="s">
        <v>47</v>
      </c>
      <c r="E17" s="61">
        <v>2130505</v>
      </c>
      <c r="F17" s="62" t="s">
        <v>44</v>
      </c>
      <c r="G17" s="62">
        <f>H17+I17</f>
        <v>559.418</v>
      </c>
      <c r="H17" s="62"/>
      <c r="I17" s="57">
        <v>559.418</v>
      </c>
      <c r="J17" s="72" t="s">
        <v>48</v>
      </c>
      <c r="K17" s="72" t="s">
        <v>49</v>
      </c>
      <c r="L17" s="73" t="s">
        <v>50</v>
      </c>
    </row>
    <row r="18" ht="44" customHeight="1" spans="1:12">
      <c r="A18" s="55">
        <v>3</v>
      </c>
      <c r="B18" s="64" t="s">
        <v>51</v>
      </c>
      <c r="C18" s="53" t="s">
        <v>29</v>
      </c>
      <c r="D18" s="53" t="s">
        <v>29</v>
      </c>
      <c r="E18" s="61">
        <v>2130505</v>
      </c>
      <c r="F18" s="62" t="s">
        <v>44</v>
      </c>
      <c r="G18" s="62">
        <f t="shared" ref="G18:G27" si="1">H18+I18</f>
        <v>325</v>
      </c>
      <c r="H18" s="62"/>
      <c r="I18" s="57">
        <v>325</v>
      </c>
      <c r="J18" s="57" t="s">
        <v>52</v>
      </c>
      <c r="K18" s="57"/>
      <c r="L18" s="73"/>
    </row>
    <row r="19" ht="44" customHeight="1" spans="1:12">
      <c r="A19" s="55">
        <v>4</v>
      </c>
      <c r="B19" s="64" t="s">
        <v>53</v>
      </c>
      <c r="C19" s="53" t="s">
        <v>29</v>
      </c>
      <c r="D19" s="58" t="s">
        <v>19</v>
      </c>
      <c r="E19" s="61">
        <v>2130506</v>
      </c>
      <c r="F19" s="62" t="s">
        <v>54</v>
      </c>
      <c r="G19" s="62">
        <f t="shared" si="1"/>
        <v>495</v>
      </c>
      <c r="H19" s="62">
        <v>208</v>
      </c>
      <c r="I19" s="57">
        <v>287</v>
      </c>
      <c r="J19" s="72" t="s">
        <v>55</v>
      </c>
      <c r="K19" s="72"/>
      <c r="L19" s="73"/>
    </row>
    <row r="20" ht="44" customHeight="1" spans="1:12">
      <c r="A20" s="55">
        <v>5</v>
      </c>
      <c r="B20" s="64" t="s">
        <v>56</v>
      </c>
      <c r="C20" s="53" t="s">
        <v>29</v>
      </c>
      <c r="D20" s="58" t="s">
        <v>19</v>
      </c>
      <c r="E20" s="61">
        <v>2130505</v>
      </c>
      <c r="F20" s="62" t="s">
        <v>44</v>
      </c>
      <c r="G20" s="62">
        <f t="shared" si="1"/>
        <v>110</v>
      </c>
      <c r="H20" s="65"/>
      <c r="I20" s="57">
        <v>110</v>
      </c>
      <c r="J20" s="57" t="s">
        <v>52</v>
      </c>
      <c r="K20" s="57"/>
      <c r="L20" s="65"/>
    </row>
    <row r="21" ht="44" customHeight="1" spans="1:12">
      <c r="A21" s="55">
        <v>6</v>
      </c>
      <c r="B21" s="64" t="s">
        <v>57</v>
      </c>
      <c r="C21" s="53" t="s">
        <v>29</v>
      </c>
      <c r="D21" s="58" t="s">
        <v>19</v>
      </c>
      <c r="E21" s="61">
        <v>2130505</v>
      </c>
      <c r="F21" s="62" t="s">
        <v>44</v>
      </c>
      <c r="G21" s="62">
        <f t="shared" si="1"/>
        <v>75</v>
      </c>
      <c r="H21" s="65"/>
      <c r="I21" s="57">
        <v>75</v>
      </c>
      <c r="J21" s="57" t="s">
        <v>52</v>
      </c>
      <c r="K21" s="57"/>
      <c r="L21" s="65"/>
    </row>
    <row r="22" ht="44" customHeight="1" spans="1:12">
      <c r="A22" s="55">
        <v>7</v>
      </c>
      <c r="B22" s="64" t="s">
        <v>58</v>
      </c>
      <c r="C22" s="53" t="s">
        <v>29</v>
      </c>
      <c r="D22" s="58" t="s">
        <v>19</v>
      </c>
      <c r="E22" s="61">
        <v>2130505</v>
      </c>
      <c r="F22" s="62" t="s">
        <v>44</v>
      </c>
      <c r="G22" s="62">
        <f t="shared" si="1"/>
        <v>10</v>
      </c>
      <c r="H22" s="65"/>
      <c r="I22" s="57">
        <v>10</v>
      </c>
      <c r="J22" s="57" t="s">
        <v>52</v>
      </c>
      <c r="K22" s="57"/>
      <c r="L22" s="65"/>
    </row>
    <row r="23" ht="44" customHeight="1" spans="1:12">
      <c r="A23" s="55">
        <v>8</v>
      </c>
      <c r="B23" s="64" t="s">
        <v>59</v>
      </c>
      <c r="C23" s="53" t="s">
        <v>29</v>
      </c>
      <c r="D23" s="58" t="s">
        <v>19</v>
      </c>
      <c r="E23" s="61">
        <v>2130505</v>
      </c>
      <c r="F23" s="62" t="s">
        <v>44</v>
      </c>
      <c r="G23" s="62">
        <f t="shared" si="1"/>
        <v>20</v>
      </c>
      <c r="H23" s="65"/>
      <c r="I23" s="57">
        <v>20</v>
      </c>
      <c r="J23" s="57" t="s">
        <v>52</v>
      </c>
      <c r="K23" s="57"/>
      <c r="L23" s="65"/>
    </row>
    <row r="24" ht="44" customHeight="1" spans="1:12">
      <c r="A24" s="55">
        <v>9</v>
      </c>
      <c r="B24" s="64" t="s">
        <v>60</v>
      </c>
      <c r="C24" s="53" t="s">
        <v>29</v>
      </c>
      <c r="D24" s="58" t="s">
        <v>19</v>
      </c>
      <c r="E24" s="61">
        <v>2130505</v>
      </c>
      <c r="F24" s="62" t="s">
        <v>44</v>
      </c>
      <c r="G24" s="62">
        <f t="shared" si="1"/>
        <v>46</v>
      </c>
      <c r="H24" s="65"/>
      <c r="I24" s="57">
        <v>46</v>
      </c>
      <c r="J24" s="57" t="s">
        <v>52</v>
      </c>
      <c r="K24" s="57"/>
      <c r="L24" s="65"/>
    </row>
    <row r="25" ht="44" customHeight="1" spans="1:12">
      <c r="A25" s="55">
        <v>10</v>
      </c>
      <c r="B25" s="64" t="s">
        <v>61</v>
      </c>
      <c r="C25" s="53" t="s">
        <v>29</v>
      </c>
      <c r="D25" s="58" t="s">
        <v>62</v>
      </c>
      <c r="E25" s="61">
        <v>2130599</v>
      </c>
      <c r="F25" s="66" t="s">
        <v>63</v>
      </c>
      <c r="G25" s="62">
        <f t="shared" si="1"/>
        <v>38</v>
      </c>
      <c r="H25" s="65"/>
      <c r="I25" s="57">
        <v>38</v>
      </c>
      <c r="J25" s="57" t="s">
        <v>52</v>
      </c>
      <c r="K25" s="57"/>
      <c r="L25" s="65"/>
    </row>
    <row r="26" ht="44" customHeight="1" spans="1:12">
      <c r="A26" s="55">
        <v>11</v>
      </c>
      <c r="B26" s="64" t="s">
        <v>64</v>
      </c>
      <c r="C26" s="53" t="s">
        <v>29</v>
      </c>
      <c r="D26" s="58" t="s">
        <v>19</v>
      </c>
      <c r="E26" s="61">
        <v>2130505</v>
      </c>
      <c r="F26" s="62" t="s">
        <v>44</v>
      </c>
      <c r="G26" s="62">
        <f t="shared" si="1"/>
        <v>80</v>
      </c>
      <c r="H26" s="65"/>
      <c r="I26" s="57">
        <v>80</v>
      </c>
      <c r="J26" s="57" t="s">
        <v>52</v>
      </c>
      <c r="K26" s="57"/>
      <c r="L26" s="65"/>
    </row>
    <row r="27" ht="44" customHeight="1" spans="1:12">
      <c r="A27" s="55">
        <v>12</v>
      </c>
      <c r="B27" s="64" t="s">
        <v>65</v>
      </c>
      <c r="C27" s="58" t="s">
        <v>66</v>
      </c>
      <c r="D27" s="58" t="s">
        <v>66</v>
      </c>
      <c r="E27" s="61">
        <v>2130504</v>
      </c>
      <c r="F27" s="62" t="s">
        <v>67</v>
      </c>
      <c r="G27" s="62">
        <f t="shared" si="1"/>
        <v>1439.082</v>
      </c>
      <c r="H27" s="65"/>
      <c r="I27" s="57">
        <v>1439.082</v>
      </c>
      <c r="J27" s="74" t="s">
        <v>68</v>
      </c>
      <c r="K27" s="74"/>
      <c r="L27" s="65"/>
    </row>
  </sheetData>
  <mergeCells count="11">
    <mergeCell ref="A2:L2"/>
    <mergeCell ref="E4:F4"/>
    <mergeCell ref="H4:I4"/>
    <mergeCell ref="A4:A5"/>
    <mergeCell ref="B4:B5"/>
    <mergeCell ref="C4:C5"/>
    <mergeCell ref="D4:D5"/>
    <mergeCell ref="G4:G5"/>
    <mergeCell ref="J4:J5"/>
    <mergeCell ref="K4:K5"/>
    <mergeCell ref="L4:L5"/>
  </mergeCells>
  <conditionalFormatting sqref="B20">
    <cfRule type="duplicateValues" dxfId="0" priority="7"/>
  </conditionalFormatting>
  <conditionalFormatting sqref="B21">
    <cfRule type="duplicateValues" dxfId="0" priority="8"/>
  </conditionalFormatting>
  <conditionalFormatting sqref="B22">
    <cfRule type="duplicateValues" dxfId="0" priority="6"/>
  </conditionalFormatting>
  <conditionalFormatting sqref="B23">
    <cfRule type="duplicateValues" dxfId="0" priority="5"/>
  </conditionalFormatting>
  <conditionalFormatting sqref="B24">
    <cfRule type="duplicateValues" dxfId="0" priority="3"/>
  </conditionalFormatting>
  <conditionalFormatting sqref="B25">
    <cfRule type="duplicateValues" dxfId="0" priority="4"/>
  </conditionalFormatting>
  <conditionalFormatting sqref="B26">
    <cfRule type="duplicateValues" dxfId="0" priority="1"/>
  </conditionalFormatting>
  <conditionalFormatting sqref="B27">
    <cfRule type="duplicateValues" dxfId="0" priority="2"/>
  </conditionalFormatting>
  <pageMargins left="0.944444444444444" right="0.550694444444444" top="0.472222222222222" bottom="0.472222222222222" header="0.5" footer="0.275"/>
  <pageSetup paperSize="9" scale="7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33" workbookViewId="0">
      <selection activeCell="I3" sqref="I3:I4"/>
    </sheetView>
  </sheetViews>
  <sheetFormatPr defaultColWidth="9" defaultRowHeight="13.8"/>
  <cols>
    <col min="1" max="1" width="6.25" style="1" customWidth="1"/>
    <col min="2" max="2" width="14.1296296296296" style="3" customWidth="1"/>
    <col min="3" max="3" width="7.25" style="1" customWidth="1"/>
    <col min="4" max="4" width="10" style="1" customWidth="1"/>
    <col min="5" max="5" width="7.5" style="1" customWidth="1"/>
    <col min="6" max="6" width="10" style="1" customWidth="1"/>
    <col min="7" max="7" width="10.25" style="1" customWidth="1"/>
    <col min="8" max="8" width="9.87962962962963" style="2" customWidth="1"/>
    <col min="9" max="9" width="10" style="1" customWidth="1"/>
    <col min="10" max="10" width="5.75" style="1" customWidth="1"/>
    <col min="11" max="16384" width="9" style="1"/>
  </cols>
  <sheetData>
    <row r="1" s="1" customFormat="1" ht="35" customHeight="1" spans="1:10">
      <c r="A1" s="4" t="s">
        <v>69</v>
      </c>
      <c r="B1" s="5"/>
      <c r="C1" s="4"/>
      <c r="D1" s="4"/>
      <c r="E1" s="4"/>
      <c r="F1" s="4"/>
      <c r="G1" s="4"/>
      <c r="H1" s="6"/>
      <c r="I1" s="4"/>
      <c r="J1" s="4"/>
    </row>
    <row r="2" s="1" customFormat="1" ht="19" customHeight="1" spans="1:8">
      <c r="A2" s="7"/>
      <c r="B2" s="8"/>
      <c r="C2" s="7"/>
      <c r="D2" s="7"/>
      <c r="E2" s="7"/>
      <c r="F2" s="9"/>
      <c r="H2" s="9" t="s">
        <v>70</v>
      </c>
    </row>
    <row r="3" s="1" customFormat="1" ht="34" customHeight="1" spans="1:10">
      <c r="A3" s="10" t="s">
        <v>71</v>
      </c>
      <c r="B3" s="11" t="s">
        <v>72</v>
      </c>
      <c r="C3" s="12" t="s">
        <v>73</v>
      </c>
      <c r="D3" s="12"/>
      <c r="E3" s="12" t="s">
        <v>74</v>
      </c>
      <c r="F3" s="12"/>
      <c r="G3" s="12" t="s">
        <v>75</v>
      </c>
      <c r="H3" s="13" t="s">
        <v>76</v>
      </c>
      <c r="I3" s="13" t="s">
        <v>77</v>
      </c>
      <c r="J3" s="10" t="s">
        <v>78</v>
      </c>
    </row>
    <row r="4" s="1" customFormat="1" ht="34" customHeight="1" spans="1:10">
      <c r="A4" s="10"/>
      <c r="B4" s="11"/>
      <c r="C4" s="12" t="s">
        <v>79</v>
      </c>
      <c r="D4" s="12" t="s">
        <v>80</v>
      </c>
      <c r="E4" s="12" t="s">
        <v>79</v>
      </c>
      <c r="F4" s="12" t="s">
        <v>80</v>
      </c>
      <c r="G4" s="12"/>
      <c r="H4" s="14"/>
      <c r="I4" s="14"/>
      <c r="J4" s="10"/>
    </row>
    <row r="5" s="1" customFormat="1" ht="28" customHeight="1" spans="1:10">
      <c r="A5" s="15" t="s">
        <v>81</v>
      </c>
      <c r="B5" s="16"/>
      <c r="C5" s="12">
        <f t="shared" ref="C5:I5" si="0">SUM(C6:C47)</f>
        <v>3631</v>
      </c>
      <c r="D5" s="12">
        <f t="shared" si="0"/>
        <v>359.5335</v>
      </c>
      <c r="E5" s="12">
        <f t="shared" si="0"/>
        <v>1140</v>
      </c>
      <c r="F5" s="12">
        <f t="shared" si="0"/>
        <v>226.192</v>
      </c>
      <c r="G5" s="12">
        <f t="shared" si="0"/>
        <v>585.7255</v>
      </c>
      <c r="H5" s="12">
        <f t="shared" si="0"/>
        <v>26.3075</v>
      </c>
      <c r="I5" s="12">
        <f t="shared" si="0"/>
        <v>559.418</v>
      </c>
      <c r="J5" s="10"/>
    </row>
    <row r="6" s="1" customFormat="1" ht="28" customHeight="1" spans="1:10">
      <c r="A6" s="17">
        <v>1</v>
      </c>
      <c r="B6" s="18" t="s">
        <v>82</v>
      </c>
      <c r="C6" s="19">
        <v>5</v>
      </c>
      <c r="D6" s="19">
        <v>0.5</v>
      </c>
      <c r="E6" s="19">
        <v>2</v>
      </c>
      <c r="F6" s="19">
        <v>0.4</v>
      </c>
      <c r="G6" s="19">
        <v>0.9</v>
      </c>
      <c r="H6" s="19">
        <v>0</v>
      </c>
      <c r="I6" s="19">
        <f t="shared" ref="I6:I47" si="1">G6-H6</f>
        <v>0.9</v>
      </c>
      <c r="J6" s="25"/>
    </row>
    <row r="7" s="1" customFormat="1" ht="28" customHeight="1" spans="1:10">
      <c r="A7" s="17">
        <v>2</v>
      </c>
      <c r="B7" s="18" t="s">
        <v>83</v>
      </c>
      <c r="C7" s="19">
        <v>2</v>
      </c>
      <c r="D7" s="19">
        <v>0.2</v>
      </c>
      <c r="E7" s="19">
        <v>2</v>
      </c>
      <c r="F7" s="19">
        <v>0.4</v>
      </c>
      <c r="G7" s="19">
        <v>0.6</v>
      </c>
      <c r="H7" s="19">
        <v>0</v>
      </c>
      <c r="I7" s="19">
        <f t="shared" si="1"/>
        <v>0.6</v>
      </c>
      <c r="J7" s="25"/>
    </row>
    <row r="8" s="1" customFormat="1" ht="28" customHeight="1" spans="1:10">
      <c r="A8" s="17">
        <v>3</v>
      </c>
      <c r="B8" s="18" t="s">
        <v>84</v>
      </c>
      <c r="C8" s="20">
        <v>62</v>
      </c>
      <c r="D8" s="21">
        <v>6.075</v>
      </c>
      <c r="E8" s="20">
        <v>18</v>
      </c>
      <c r="F8" s="22">
        <v>3.37</v>
      </c>
      <c r="G8" s="21">
        <v>9.445</v>
      </c>
      <c r="H8" s="21">
        <v>3.41</v>
      </c>
      <c r="I8" s="19">
        <f t="shared" si="1"/>
        <v>6.035</v>
      </c>
      <c r="J8" s="25"/>
    </row>
    <row r="9" s="1" customFormat="1" ht="28" customHeight="1" spans="1:10">
      <c r="A9" s="17">
        <v>4</v>
      </c>
      <c r="B9" s="18" t="s">
        <v>85</v>
      </c>
      <c r="C9" s="20">
        <v>138</v>
      </c>
      <c r="D9" s="19">
        <v>13.8</v>
      </c>
      <c r="E9" s="19">
        <v>11</v>
      </c>
      <c r="F9" s="19">
        <v>2.2</v>
      </c>
      <c r="G9" s="19">
        <v>16</v>
      </c>
      <c r="H9" s="19">
        <v>0</v>
      </c>
      <c r="I9" s="19">
        <f t="shared" si="1"/>
        <v>16</v>
      </c>
      <c r="J9" s="25"/>
    </row>
    <row r="10" s="1" customFormat="1" ht="28" customHeight="1" spans="1:10">
      <c r="A10" s="17">
        <v>5</v>
      </c>
      <c r="B10" s="18" t="s">
        <v>86</v>
      </c>
      <c r="C10" s="20">
        <v>325</v>
      </c>
      <c r="D10" s="23">
        <v>32.1775</v>
      </c>
      <c r="E10" s="20">
        <v>111</v>
      </c>
      <c r="F10" s="21">
        <v>22.145</v>
      </c>
      <c r="G10" s="23">
        <v>54.3225</v>
      </c>
      <c r="H10" s="23">
        <v>4.447</v>
      </c>
      <c r="I10" s="19">
        <f t="shared" si="1"/>
        <v>49.8755</v>
      </c>
      <c r="J10" s="25"/>
    </row>
    <row r="11" s="1" customFormat="1" ht="28" customHeight="1" spans="1:10">
      <c r="A11" s="17">
        <v>6</v>
      </c>
      <c r="B11" s="18" t="s">
        <v>87</v>
      </c>
      <c r="C11" s="20">
        <v>753</v>
      </c>
      <c r="D11" s="20">
        <v>75.3</v>
      </c>
      <c r="E11" s="20">
        <v>140</v>
      </c>
      <c r="F11" s="20">
        <v>28</v>
      </c>
      <c r="G11" s="20">
        <v>103.3</v>
      </c>
      <c r="H11" s="20">
        <v>0</v>
      </c>
      <c r="I11" s="19">
        <f t="shared" si="1"/>
        <v>103.3</v>
      </c>
      <c r="J11" s="25"/>
    </row>
    <row r="12" s="1" customFormat="1" ht="28" customHeight="1" spans="1:10">
      <c r="A12" s="17">
        <v>7</v>
      </c>
      <c r="B12" s="18" t="s">
        <v>88</v>
      </c>
      <c r="C12" s="20">
        <v>34</v>
      </c>
      <c r="D12" s="20">
        <v>3.4</v>
      </c>
      <c r="E12" s="20">
        <v>32</v>
      </c>
      <c r="F12" s="20">
        <v>6.4</v>
      </c>
      <c r="G12" s="20">
        <v>9.8</v>
      </c>
      <c r="H12" s="20">
        <v>1.2</v>
      </c>
      <c r="I12" s="19">
        <f t="shared" si="1"/>
        <v>8.6</v>
      </c>
      <c r="J12" s="25"/>
    </row>
    <row r="13" s="1" customFormat="1" ht="28" customHeight="1" spans="1:10">
      <c r="A13" s="17">
        <v>8</v>
      </c>
      <c r="B13" s="18" t="s">
        <v>89</v>
      </c>
      <c r="C13" s="19">
        <v>74</v>
      </c>
      <c r="D13" s="19">
        <v>7.4</v>
      </c>
      <c r="E13" s="19">
        <v>45</v>
      </c>
      <c r="F13" s="19">
        <v>9</v>
      </c>
      <c r="G13" s="20">
        <f>D13+F13</f>
        <v>16.4</v>
      </c>
      <c r="H13" s="20">
        <v>0</v>
      </c>
      <c r="I13" s="19">
        <f t="shared" si="1"/>
        <v>16.4</v>
      </c>
      <c r="J13" s="25"/>
    </row>
    <row r="14" s="1" customFormat="1" ht="28" customHeight="1" spans="1:10">
      <c r="A14" s="17">
        <v>9</v>
      </c>
      <c r="B14" s="18" t="s">
        <v>90</v>
      </c>
      <c r="C14" s="20">
        <v>185</v>
      </c>
      <c r="D14" s="20">
        <v>18.5</v>
      </c>
      <c r="E14" s="20">
        <v>9</v>
      </c>
      <c r="F14" s="20">
        <v>1.8</v>
      </c>
      <c r="G14" s="20">
        <v>20.3</v>
      </c>
      <c r="H14" s="20">
        <v>0</v>
      </c>
      <c r="I14" s="19">
        <f t="shared" si="1"/>
        <v>20.3</v>
      </c>
      <c r="J14" s="25"/>
    </row>
    <row r="15" s="1" customFormat="1" ht="28" customHeight="1" spans="1:10">
      <c r="A15" s="17">
        <v>10</v>
      </c>
      <c r="B15" s="18" t="s">
        <v>91</v>
      </c>
      <c r="C15" s="19">
        <v>22</v>
      </c>
      <c r="D15" s="19">
        <v>2.2</v>
      </c>
      <c r="E15" s="19">
        <v>42</v>
      </c>
      <c r="F15" s="19">
        <v>8.4</v>
      </c>
      <c r="G15" s="19">
        <v>10.6</v>
      </c>
      <c r="H15" s="19">
        <v>1.5</v>
      </c>
      <c r="I15" s="19">
        <f t="shared" si="1"/>
        <v>9.1</v>
      </c>
      <c r="J15" s="25"/>
    </row>
    <row r="16" s="2" customFormat="1" ht="28" customHeight="1" spans="1:10">
      <c r="A16" s="17">
        <v>11</v>
      </c>
      <c r="B16" s="18" t="s">
        <v>92</v>
      </c>
      <c r="C16" s="20">
        <v>20</v>
      </c>
      <c r="D16" s="20">
        <v>2</v>
      </c>
      <c r="E16" s="19">
        <v>60</v>
      </c>
      <c r="F16" s="20">
        <v>12</v>
      </c>
      <c r="G16" s="20">
        <v>14</v>
      </c>
      <c r="H16" s="20">
        <v>2</v>
      </c>
      <c r="I16" s="19">
        <f t="shared" si="1"/>
        <v>12</v>
      </c>
      <c r="J16" s="25"/>
    </row>
    <row r="17" s="1" customFormat="1" ht="28" customHeight="1" spans="1:10">
      <c r="A17" s="17">
        <v>12</v>
      </c>
      <c r="B17" s="18" t="s">
        <v>93</v>
      </c>
      <c r="C17" s="19">
        <v>30</v>
      </c>
      <c r="D17" s="19">
        <v>3</v>
      </c>
      <c r="E17" s="19">
        <v>46</v>
      </c>
      <c r="F17" s="19">
        <v>9.2</v>
      </c>
      <c r="G17" s="19">
        <v>12.2</v>
      </c>
      <c r="H17" s="19">
        <v>0</v>
      </c>
      <c r="I17" s="19">
        <f t="shared" si="1"/>
        <v>12.2</v>
      </c>
      <c r="J17" s="25"/>
    </row>
    <row r="18" s="1" customFormat="1" ht="28" customHeight="1" spans="1:10">
      <c r="A18" s="17">
        <v>13</v>
      </c>
      <c r="B18" s="18" t="s">
        <v>94</v>
      </c>
      <c r="C18" s="20">
        <v>23</v>
      </c>
      <c r="D18" s="20">
        <v>2.3</v>
      </c>
      <c r="E18" s="20">
        <v>20</v>
      </c>
      <c r="F18" s="20">
        <v>4</v>
      </c>
      <c r="G18" s="20">
        <v>6.3</v>
      </c>
      <c r="H18" s="20">
        <v>0</v>
      </c>
      <c r="I18" s="19">
        <f t="shared" si="1"/>
        <v>6.3</v>
      </c>
      <c r="J18" s="25"/>
    </row>
    <row r="19" s="1" customFormat="1" ht="28" customHeight="1" spans="1:10">
      <c r="A19" s="17">
        <v>14</v>
      </c>
      <c r="B19" s="18" t="s">
        <v>95</v>
      </c>
      <c r="C19" s="19">
        <v>6</v>
      </c>
      <c r="D19" s="19">
        <v>0.6</v>
      </c>
      <c r="E19" s="19">
        <v>16</v>
      </c>
      <c r="F19" s="19">
        <v>3.2</v>
      </c>
      <c r="G19" s="19">
        <v>3.8</v>
      </c>
      <c r="H19" s="19">
        <v>0</v>
      </c>
      <c r="I19" s="19">
        <f t="shared" si="1"/>
        <v>3.8</v>
      </c>
      <c r="J19" s="25"/>
    </row>
    <row r="20" s="1" customFormat="1" ht="28" customHeight="1" spans="1:10">
      <c r="A20" s="17">
        <v>15</v>
      </c>
      <c r="B20" s="18" t="s">
        <v>96</v>
      </c>
      <c r="C20" s="20">
        <v>49</v>
      </c>
      <c r="D20" s="20">
        <v>4.9</v>
      </c>
      <c r="E20" s="20">
        <v>9</v>
      </c>
      <c r="F20" s="20">
        <v>1.8</v>
      </c>
      <c r="G20" s="20">
        <v>6.7</v>
      </c>
      <c r="H20" s="20">
        <v>0</v>
      </c>
      <c r="I20" s="19">
        <f t="shared" si="1"/>
        <v>6.7</v>
      </c>
      <c r="J20" s="25"/>
    </row>
    <row r="21" s="2" customFormat="1" ht="28" customHeight="1" spans="1:10">
      <c r="A21" s="17">
        <v>16</v>
      </c>
      <c r="B21" s="18" t="s">
        <v>97</v>
      </c>
      <c r="C21" s="19">
        <v>8</v>
      </c>
      <c r="D21" s="19">
        <v>0.8</v>
      </c>
      <c r="E21" s="19">
        <v>19</v>
      </c>
      <c r="F21" s="19">
        <v>3.8</v>
      </c>
      <c r="G21" s="19">
        <v>4.6</v>
      </c>
      <c r="H21" s="19">
        <v>0</v>
      </c>
      <c r="I21" s="19">
        <f t="shared" si="1"/>
        <v>4.6</v>
      </c>
      <c r="J21" s="25"/>
    </row>
    <row r="22" s="1" customFormat="1" ht="28" customHeight="1" spans="1:10">
      <c r="A22" s="17">
        <v>17</v>
      </c>
      <c r="B22" s="18" t="s">
        <v>98</v>
      </c>
      <c r="C22" s="19">
        <v>58</v>
      </c>
      <c r="D22" s="19">
        <v>5.8</v>
      </c>
      <c r="E22" s="19">
        <v>28</v>
      </c>
      <c r="F22" s="19">
        <v>5.6</v>
      </c>
      <c r="G22" s="19">
        <v>11.4</v>
      </c>
      <c r="H22" s="19">
        <v>0</v>
      </c>
      <c r="I22" s="19">
        <f t="shared" si="1"/>
        <v>11.4</v>
      </c>
      <c r="J22" s="25"/>
    </row>
    <row r="23" s="1" customFormat="1" ht="28" customHeight="1" spans="1:10">
      <c r="A23" s="17">
        <v>18</v>
      </c>
      <c r="B23" s="18" t="s">
        <v>99</v>
      </c>
      <c r="C23" s="19">
        <v>74</v>
      </c>
      <c r="D23" s="19">
        <v>7.4</v>
      </c>
      <c r="E23" s="19">
        <v>34</v>
      </c>
      <c r="F23" s="19">
        <v>6.8</v>
      </c>
      <c r="G23" s="19">
        <v>14.2</v>
      </c>
      <c r="H23" s="19">
        <v>0</v>
      </c>
      <c r="I23" s="19">
        <f t="shared" si="1"/>
        <v>14.2</v>
      </c>
      <c r="J23" s="25"/>
    </row>
    <row r="24" s="1" customFormat="1" ht="28" customHeight="1" spans="1:10">
      <c r="A24" s="17">
        <v>19</v>
      </c>
      <c r="B24" s="18" t="s">
        <v>100</v>
      </c>
      <c r="C24" s="20">
        <v>94</v>
      </c>
      <c r="D24" s="20">
        <v>9.4</v>
      </c>
      <c r="E24" s="20">
        <v>40</v>
      </c>
      <c r="F24" s="20">
        <v>8</v>
      </c>
      <c r="G24" s="20">
        <v>17.4</v>
      </c>
      <c r="H24" s="20">
        <v>0.800000000000001</v>
      </c>
      <c r="I24" s="19">
        <f t="shared" si="1"/>
        <v>16.6</v>
      </c>
      <c r="J24" s="25"/>
    </row>
    <row r="25" s="1" customFormat="1" ht="28" customHeight="1" spans="1:10">
      <c r="A25" s="17">
        <v>20</v>
      </c>
      <c r="B25" s="18" t="s">
        <v>101</v>
      </c>
      <c r="C25" s="19">
        <v>63</v>
      </c>
      <c r="D25" s="19">
        <v>6.3</v>
      </c>
      <c r="E25" s="19">
        <v>17</v>
      </c>
      <c r="F25" s="19">
        <v>3.4</v>
      </c>
      <c r="G25" s="19">
        <v>9.7</v>
      </c>
      <c r="H25" s="19">
        <v>0</v>
      </c>
      <c r="I25" s="19">
        <f t="shared" si="1"/>
        <v>9.7</v>
      </c>
      <c r="J25" s="25"/>
    </row>
    <row r="26" s="1" customFormat="1" ht="28" customHeight="1" spans="1:10">
      <c r="A26" s="17">
        <v>21</v>
      </c>
      <c r="B26" s="18" t="s">
        <v>102</v>
      </c>
      <c r="C26" s="19">
        <v>170</v>
      </c>
      <c r="D26" s="19">
        <v>17</v>
      </c>
      <c r="E26" s="19">
        <v>35</v>
      </c>
      <c r="F26" s="19">
        <v>7</v>
      </c>
      <c r="G26" s="19">
        <v>24</v>
      </c>
      <c r="H26" s="19">
        <v>0</v>
      </c>
      <c r="I26" s="19">
        <f t="shared" si="1"/>
        <v>24</v>
      </c>
      <c r="J26" s="25"/>
    </row>
    <row r="27" s="1" customFormat="1" ht="28" customHeight="1" spans="1:10">
      <c r="A27" s="17">
        <v>22</v>
      </c>
      <c r="B27" s="18" t="s">
        <v>103</v>
      </c>
      <c r="C27" s="19">
        <v>159</v>
      </c>
      <c r="D27" s="19">
        <v>15.9</v>
      </c>
      <c r="E27" s="19">
        <v>21</v>
      </c>
      <c r="F27" s="19">
        <v>4.2</v>
      </c>
      <c r="G27" s="19">
        <v>20.1</v>
      </c>
      <c r="H27" s="19">
        <v>6.374</v>
      </c>
      <c r="I27" s="19">
        <f t="shared" si="1"/>
        <v>13.726</v>
      </c>
      <c r="J27" s="25"/>
    </row>
    <row r="28" s="1" customFormat="1" ht="28" customHeight="1" spans="1:10">
      <c r="A28" s="17">
        <v>23</v>
      </c>
      <c r="B28" s="18" t="s">
        <v>104</v>
      </c>
      <c r="C28" s="19">
        <v>107</v>
      </c>
      <c r="D28" s="19">
        <v>10.165</v>
      </c>
      <c r="E28" s="19">
        <v>21</v>
      </c>
      <c r="F28" s="19">
        <v>3.92</v>
      </c>
      <c r="G28" s="19">
        <v>14.085</v>
      </c>
      <c r="H28" s="19">
        <v>0</v>
      </c>
      <c r="I28" s="19">
        <f t="shared" si="1"/>
        <v>14.085</v>
      </c>
      <c r="J28" s="25"/>
    </row>
    <row r="29" s="1" customFormat="1" ht="28" customHeight="1" spans="1:10">
      <c r="A29" s="17">
        <v>24</v>
      </c>
      <c r="B29" s="18" t="s">
        <v>105</v>
      </c>
      <c r="C29" s="19">
        <v>87</v>
      </c>
      <c r="D29" s="19">
        <v>8.7</v>
      </c>
      <c r="E29" s="19">
        <v>19</v>
      </c>
      <c r="F29" s="19">
        <v>3.8</v>
      </c>
      <c r="G29" s="19">
        <v>12.5</v>
      </c>
      <c r="H29" s="19">
        <v>0</v>
      </c>
      <c r="I29" s="19">
        <f t="shared" si="1"/>
        <v>12.5</v>
      </c>
      <c r="J29" s="25"/>
    </row>
    <row r="30" s="1" customFormat="1" ht="28" customHeight="1" spans="1:10">
      <c r="A30" s="17">
        <v>25</v>
      </c>
      <c r="B30" s="18" t="s">
        <v>106</v>
      </c>
      <c r="C30" s="19">
        <v>25</v>
      </c>
      <c r="D30" s="19">
        <v>2.5</v>
      </c>
      <c r="E30" s="19">
        <v>26</v>
      </c>
      <c r="F30" s="19">
        <v>5.2</v>
      </c>
      <c r="G30" s="19">
        <v>7.7</v>
      </c>
      <c r="H30" s="19">
        <v>0</v>
      </c>
      <c r="I30" s="19">
        <f t="shared" si="1"/>
        <v>7.7</v>
      </c>
      <c r="J30" s="25"/>
    </row>
    <row r="31" s="1" customFormat="1" ht="28" customHeight="1" spans="1:10">
      <c r="A31" s="17">
        <v>26</v>
      </c>
      <c r="B31" s="18" t="s">
        <v>107</v>
      </c>
      <c r="C31" s="20">
        <v>246</v>
      </c>
      <c r="D31" s="20">
        <v>22.55</v>
      </c>
      <c r="E31" s="20">
        <v>27</v>
      </c>
      <c r="F31" s="20">
        <v>5.1</v>
      </c>
      <c r="G31" s="20">
        <v>27.65</v>
      </c>
      <c r="H31" s="20">
        <v>1.9</v>
      </c>
      <c r="I31" s="19">
        <f t="shared" si="1"/>
        <v>25.75</v>
      </c>
      <c r="J31" s="25"/>
    </row>
    <row r="32" s="1" customFormat="1" ht="28" customHeight="1" spans="1:10">
      <c r="A32" s="17">
        <v>27</v>
      </c>
      <c r="B32" s="18" t="s">
        <v>108</v>
      </c>
      <c r="C32" s="19">
        <v>31</v>
      </c>
      <c r="D32" s="19">
        <v>3.1</v>
      </c>
      <c r="E32" s="19">
        <v>25</v>
      </c>
      <c r="F32" s="19">
        <v>5</v>
      </c>
      <c r="G32" s="19">
        <v>8.1</v>
      </c>
      <c r="H32" s="19">
        <v>0</v>
      </c>
      <c r="I32" s="19">
        <f t="shared" si="1"/>
        <v>8.1</v>
      </c>
      <c r="J32" s="25"/>
    </row>
    <row r="33" s="1" customFormat="1" ht="28" customHeight="1" spans="1:10">
      <c r="A33" s="17">
        <v>28</v>
      </c>
      <c r="B33" s="18" t="s">
        <v>109</v>
      </c>
      <c r="C33" s="20">
        <v>32</v>
      </c>
      <c r="D33" s="20">
        <v>3.2</v>
      </c>
      <c r="E33" s="20">
        <v>9</v>
      </c>
      <c r="F33" s="20">
        <v>1.8</v>
      </c>
      <c r="G33" s="20">
        <v>5</v>
      </c>
      <c r="H33" s="20">
        <v>0</v>
      </c>
      <c r="I33" s="19">
        <f t="shared" si="1"/>
        <v>5</v>
      </c>
      <c r="J33" s="25"/>
    </row>
    <row r="34" s="1" customFormat="1" ht="28" customHeight="1" spans="1:10">
      <c r="A34" s="17">
        <v>29</v>
      </c>
      <c r="B34" s="18" t="s">
        <v>110</v>
      </c>
      <c r="C34" s="20">
        <v>69</v>
      </c>
      <c r="D34" s="20">
        <v>6.9</v>
      </c>
      <c r="E34" s="20">
        <v>39</v>
      </c>
      <c r="F34" s="20">
        <v>7.8</v>
      </c>
      <c r="G34" s="20">
        <v>14.7</v>
      </c>
      <c r="H34" s="20">
        <v>0</v>
      </c>
      <c r="I34" s="19">
        <f t="shared" si="1"/>
        <v>14.7</v>
      </c>
      <c r="J34" s="25"/>
    </row>
    <row r="35" s="1" customFormat="1" ht="28" customHeight="1" spans="1:10">
      <c r="A35" s="17">
        <v>30</v>
      </c>
      <c r="B35" s="18" t="s">
        <v>111</v>
      </c>
      <c r="C35" s="20">
        <v>43</v>
      </c>
      <c r="D35" s="20">
        <v>4.096</v>
      </c>
      <c r="E35" s="20">
        <v>21</v>
      </c>
      <c r="F35" s="20">
        <v>3.647</v>
      </c>
      <c r="G35" s="20">
        <v>7.743</v>
      </c>
      <c r="H35" s="20">
        <v>0</v>
      </c>
      <c r="I35" s="19">
        <f t="shared" si="1"/>
        <v>7.743</v>
      </c>
      <c r="J35" s="25"/>
    </row>
    <row r="36" s="1" customFormat="1" ht="28" customHeight="1" spans="1:10">
      <c r="A36" s="17">
        <v>31</v>
      </c>
      <c r="B36" s="18" t="s">
        <v>112</v>
      </c>
      <c r="C36" s="19">
        <v>65</v>
      </c>
      <c r="D36" s="19">
        <v>6.5</v>
      </c>
      <c r="E36" s="19">
        <v>27</v>
      </c>
      <c r="F36" s="19">
        <v>5.4</v>
      </c>
      <c r="G36" s="19">
        <v>11.9</v>
      </c>
      <c r="H36" s="19">
        <v>0</v>
      </c>
      <c r="I36" s="19">
        <f t="shared" si="1"/>
        <v>11.9</v>
      </c>
      <c r="J36" s="25"/>
    </row>
    <row r="37" s="1" customFormat="1" ht="28" customHeight="1" spans="1:10">
      <c r="A37" s="17">
        <v>32</v>
      </c>
      <c r="B37" s="18" t="s">
        <v>113</v>
      </c>
      <c r="C37" s="20">
        <v>38</v>
      </c>
      <c r="D37" s="20">
        <v>3.8</v>
      </c>
      <c r="E37" s="20">
        <v>34</v>
      </c>
      <c r="F37" s="20">
        <v>6.8</v>
      </c>
      <c r="G37" s="20">
        <v>10.6</v>
      </c>
      <c r="H37" s="20">
        <v>0</v>
      </c>
      <c r="I37" s="19">
        <f t="shared" si="1"/>
        <v>10.6</v>
      </c>
      <c r="J37" s="25"/>
    </row>
    <row r="38" s="1" customFormat="1" ht="28" customHeight="1" spans="1:10">
      <c r="A38" s="17">
        <v>33</v>
      </c>
      <c r="B38" s="18" t="s">
        <v>114</v>
      </c>
      <c r="C38" s="20">
        <v>63</v>
      </c>
      <c r="D38" s="20">
        <v>6.3</v>
      </c>
      <c r="E38" s="20">
        <v>5</v>
      </c>
      <c r="F38" s="20">
        <v>1</v>
      </c>
      <c r="G38" s="20">
        <v>7.3</v>
      </c>
      <c r="H38" s="20">
        <v>0</v>
      </c>
      <c r="I38" s="19">
        <f t="shared" si="1"/>
        <v>7.3</v>
      </c>
      <c r="J38" s="25"/>
    </row>
    <row r="39" s="1" customFormat="1" ht="28" customHeight="1" spans="1:10">
      <c r="A39" s="17">
        <v>34</v>
      </c>
      <c r="B39" s="18" t="s">
        <v>115</v>
      </c>
      <c r="C39" s="20">
        <v>48</v>
      </c>
      <c r="D39" s="20">
        <v>4.8</v>
      </c>
      <c r="E39" s="20">
        <v>12</v>
      </c>
      <c r="F39" s="20">
        <v>2.4</v>
      </c>
      <c r="G39" s="20">
        <v>7.2</v>
      </c>
      <c r="H39" s="20">
        <v>0.2</v>
      </c>
      <c r="I39" s="19">
        <f t="shared" si="1"/>
        <v>7</v>
      </c>
      <c r="J39" s="25"/>
    </row>
    <row r="40" s="1" customFormat="1" ht="28" customHeight="1" spans="1:10">
      <c r="A40" s="17">
        <v>35</v>
      </c>
      <c r="B40" s="18" t="s">
        <v>116</v>
      </c>
      <c r="C40" s="20">
        <v>64</v>
      </c>
      <c r="D40" s="20">
        <v>6.4</v>
      </c>
      <c r="E40" s="20">
        <v>22</v>
      </c>
      <c r="F40" s="20">
        <v>4.2</v>
      </c>
      <c r="G40" s="20">
        <v>10.6</v>
      </c>
      <c r="H40" s="20">
        <v>0</v>
      </c>
      <c r="I40" s="19">
        <f t="shared" si="1"/>
        <v>10.6</v>
      </c>
      <c r="J40" s="25"/>
    </row>
    <row r="41" s="2" customFormat="1" ht="28" customHeight="1" spans="1:10">
      <c r="A41" s="17">
        <v>36</v>
      </c>
      <c r="B41" s="24" t="s">
        <v>117</v>
      </c>
      <c r="C41" s="20">
        <v>12</v>
      </c>
      <c r="D41" s="20">
        <v>1.2</v>
      </c>
      <c r="E41" s="20">
        <v>3</v>
      </c>
      <c r="F41" s="20">
        <v>0.6</v>
      </c>
      <c r="G41" s="20">
        <v>1.8</v>
      </c>
      <c r="H41" s="20">
        <v>0</v>
      </c>
      <c r="I41" s="19">
        <f t="shared" si="1"/>
        <v>1.8</v>
      </c>
      <c r="J41" s="25"/>
    </row>
    <row r="42" s="1" customFormat="1" ht="28" customHeight="1" spans="1:10">
      <c r="A42" s="17">
        <v>37</v>
      </c>
      <c r="B42" s="18" t="s">
        <v>118</v>
      </c>
      <c r="C42" s="20">
        <v>80</v>
      </c>
      <c r="D42" s="20">
        <v>8</v>
      </c>
      <c r="E42" s="20">
        <v>20</v>
      </c>
      <c r="F42" s="20">
        <v>4</v>
      </c>
      <c r="G42" s="20">
        <v>12</v>
      </c>
      <c r="H42" s="20">
        <v>1.7</v>
      </c>
      <c r="I42" s="19">
        <f t="shared" si="1"/>
        <v>10.3</v>
      </c>
      <c r="J42" s="25"/>
    </row>
    <row r="43" s="1" customFormat="1" ht="28" customHeight="1" spans="1:10">
      <c r="A43" s="17">
        <v>38</v>
      </c>
      <c r="B43" s="18" t="s">
        <v>119</v>
      </c>
      <c r="C43" s="19">
        <v>84</v>
      </c>
      <c r="D43" s="19">
        <v>8.4</v>
      </c>
      <c r="E43" s="19">
        <v>18</v>
      </c>
      <c r="F43" s="19">
        <v>3.6</v>
      </c>
      <c r="G43" s="19">
        <v>12</v>
      </c>
      <c r="H43" s="19">
        <v>0.9</v>
      </c>
      <c r="I43" s="19">
        <f t="shared" si="1"/>
        <v>11.1</v>
      </c>
      <c r="J43" s="25"/>
    </row>
    <row r="44" s="1" customFormat="1" ht="28" customHeight="1" spans="1:10">
      <c r="A44" s="17">
        <v>39</v>
      </c>
      <c r="B44" s="18" t="s">
        <v>120</v>
      </c>
      <c r="C44" s="19">
        <v>25</v>
      </c>
      <c r="D44" s="19">
        <v>2.17</v>
      </c>
      <c r="E44" s="19">
        <v>15</v>
      </c>
      <c r="F44" s="19">
        <v>2.81</v>
      </c>
      <c r="G44" s="19">
        <v>4.98</v>
      </c>
      <c r="H44" s="19">
        <v>1.8765</v>
      </c>
      <c r="I44" s="19">
        <f t="shared" si="1"/>
        <v>3.1035</v>
      </c>
      <c r="J44" s="25"/>
    </row>
    <row r="45" s="1" customFormat="1" ht="28" customHeight="1" spans="1:10">
      <c r="A45" s="17">
        <v>40</v>
      </c>
      <c r="B45" s="18" t="s">
        <v>121</v>
      </c>
      <c r="C45" s="20">
        <v>66</v>
      </c>
      <c r="D45" s="20">
        <v>6.6</v>
      </c>
      <c r="E45" s="20">
        <v>22</v>
      </c>
      <c r="F45" s="20">
        <v>4.4</v>
      </c>
      <c r="G45" s="20">
        <v>11</v>
      </c>
      <c r="H45" s="20">
        <v>0</v>
      </c>
      <c r="I45" s="19">
        <f t="shared" si="1"/>
        <v>11</v>
      </c>
      <c r="J45" s="25"/>
    </row>
    <row r="46" s="1" customFormat="1" ht="28" customHeight="1" spans="1:10">
      <c r="A46" s="17">
        <v>41</v>
      </c>
      <c r="B46" s="18" t="s">
        <v>122</v>
      </c>
      <c r="C46" s="20">
        <v>24</v>
      </c>
      <c r="D46" s="20">
        <v>2.4</v>
      </c>
      <c r="E46" s="20">
        <v>5</v>
      </c>
      <c r="F46" s="20">
        <v>1</v>
      </c>
      <c r="G46" s="20">
        <v>3.4</v>
      </c>
      <c r="H46" s="20">
        <v>0</v>
      </c>
      <c r="I46" s="19">
        <f t="shared" si="1"/>
        <v>3.4</v>
      </c>
      <c r="J46" s="26"/>
    </row>
    <row r="47" s="1" customFormat="1" ht="28" customHeight="1" spans="1:10">
      <c r="A47" s="17">
        <v>42</v>
      </c>
      <c r="B47" s="24" t="s">
        <v>123</v>
      </c>
      <c r="C47" s="17">
        <v>68</v>
      </c>
      <c r="D47" s="17">
        <v>6.8</v>
      </c>
      <c r="E47" s="17">
        <v>13</v>
      </c>
      <c r="F47" s="17">
        <v>2.6</v>
      </c>
      <c r="G47" s="17">
        <v>9.4</v>
      </c>
      <c r="H47" s="17">
        <v>0</v>
      </c>
      <c r="I47" s="19">
        <f t="shared" si="1"/>
        <v>9.4</v>
      </c>
      <c r="J47" s="25"/>
    </row>
  </sheetData>
  <mergeCells count="10">
    <mergeCell ref="A1:J1"/>
    <mergeCell ref="C3:D3"/>
    <mergeCell ref="E3:F3"/>
    <mergeCell ref="A5:B5"/>
    <mergeCell ref="A3:A4"/>
    <mergeCell ref="B3:B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刘小雨</dc:creator>
  <cp:lastModifiedBy>Administrator</cp:lastModifiedBy>
  <dcterms:created xsi:type="dcterms:W3CDTF">2022-01-12T08:11:00Z</dcterms:created>
  <dcterms:modified xsi:type="dcterms:W3CDTF">2024-10-24T01:08:22Z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1AD5A10286F74FD7B07681204D1B7C8A_12</vt:lpwstr>
  </property>
</Properties>
</file>